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оличествено-стойностна сметка" sheetId="1" r:id="rId1"/>
  </sheets>
  <definedNames>
    <definedName name="_xlnm.Print_Area" localSheetId="0">'Количествено-стойностна сметка'!$C$2:$H$72</definedName>
  </definedNames>
  <calcPr fullCalcOnLoad="1"/>
</workbook>
</file>

<file path=xl/sharedStrings.xml><?xml version="1.0" encoding="utf-8"?>
<sst xmlns="http://schemas.openxmlformats.org/spreadsheetml/2006/main" count="108" uniqueCount="60">
  <si>
    <t>Количество</t>
  </si>
  <si>
    <t>ВСИЧКО:</t>
  </si>
  <si>
    <t>Единична цена 
(лева)</t>
  </si>
  <si>
    <t>Обща цена 
(лева)</t>
  </si>
  <si>
    <t>Ед.мярка</t>
  </si>
  <si>
    <t>№ по ред</t>
  </si>
  <si>
    <t>бр.</t>
  </si>
  <si>
    <t>м1</t>
  </si>
  <si>
    <t>м3</t>
  </si>
  <si>
    <t>Данъчна основа</t>
  </si>
  <si>
    <t>ДДС 20%</t>
  </si>
  <si>
    <t>Демонтаж на същ. ВКК от чугун (стомана)</t>
  </si>
  <si>
    <t>разкъртване на същ. бет. плоча около същ. ВКК</t>
  </si>
  <si>
    <t>подмазване на отвори със стр. р-р</t>
  </si>
  <si>
    <t>доставка на стр. разтвор</t>
  </si>
  <si>
    <t xml:space="preserve">доставка и монтаж на PVC ф110 за ВКК с фасонни части </t>
  </si>
  <si>
    <t xml:space="preserve">Доставка и монтаж  на PVC ф50 за ВКК с фасонни части </t>
  </si>
  <si>
    <t xml:space="preserve">укрепване на ВКК PVC ф110 </t>
  </si>
  <si>
    <t>укрепване на ВКК PVC ф50</t>
  </si>
  <si>
    <t>доставка и монтаж на РО ф 110 PVC</t>
  </si>
  <si>
    <t>доставка и монтаж на канализ.вентил.клапи ф 110</t>
  </si>
  <si>
    <t>направа връзка на нови ВКК от  със същ. от чугун или стомана</t>
  </si>
  <si>
    <t>изкоп ръчен</t>
  </si>
  <si>
    <t>обратно засипване</t>
  </si>
  <si>
    <t>продухване и почистване на същ. хориз. канализация</t>
  </si>
  <si>
    <t>доставка и монтаж на ПС ф 100</t>
  </si>
  <si>
    <t>доставка и монтаж на тръби ф 110 PVC за хориз.к-ция с фасонни части</t>
  </si>
  <si>
    <t>доставка и монтаж на тръби ф 50 за отводняване на мивки</t>
  </si>
  <si>
    <t>изпробване на верт. и хоризонт.канализация</t>
  </si>
  <si>
    <t>мсм</t>
  </si>
  <si>
    <t>доставка и монтажна тръби полипропилен ф 20х3.4мм с фасонни части, PN 20атм</t>
  </si>
  <si>
    <t>доставка и монтажна тръби полипропилен ф 25х4.2мм с фасонни части, PN 20атм</t>
  </si>
  <si>
    <t>доставка и монтажна тръби полипропилен ф 32х5.4мм с фасонни части, PN 20атм</t>
  </si>
  <si>
    <t>топлоизолация за тръби полипропилен ф 20х3.4</t>
  </si>
  <si>
    <t>доставка и монтаж на спирателен кран ф1"</t>
  </si>
  <si>
    <t>доставка и монтаж на спирателен кран ф 1/2"</t>
  </si>
  <si>
    <t>доставка и монтаж на промивен кран за писоар с регулатор</t>
  </si>
  <si>
    <t>доставка и монтаж на смеситена батерия за тоалетен умивалник-стенна</t>
  </si>
  <si>
    <t>доставка и монтаж на гъвкава връзка за монтаж на тоалетно казанче</t>
  </si>
  <si>
    <t>изпитване водопроводна мрежа</t>
  </si>
  <si>
    <t>дезинфекция водопроводнамрежа</t>
  </si>
  <si>
    <t>демонтаж на клекала</t>
  </si>
  <si>
    <t>доставка и монтаж на PVCтръби ф 50х1.8мм с фасонни части</t>
  </si>
  <si>
    <t>доставка и монтаж на PVCтръби ф 110х2.2мм с фасонни части</t>
  </si>
  <si>
    <t>доставка и монтаж на маншон за клозетна чиния ф 110</t>
  </si>
  <si>
    <t>доставка и монтаж на гъвкава връзка за монтаж на тоалетна чиния</t>
  </si>
  <si>
    <t>доставка и монтаж на клозетна чиния с горно оттичане</t>
  </si>
  <si>
    <t>доставка и монтаж на клозетно казанче-ниско разположено</t>
  </si>
  <si>
    <t>доставка и монтаж на тоалетен умивалник</t>
  </si>
  <si>
    <t>доставка и монтаж на подов сифон ф 50мм със странично оттичане</t>
  </si>
  <si>
    <t>доставка и монтаж на сифон за тоалетен умивалник ф 32мм</t>
  </si>
  <si>
    <t>доставка и монтаж на писоар със задно захранване-комплект с хоризонтален скрит сифон и вертекален сифон</t>
  </si>
  <si>
    <t>изпробване на хоризонтална и вертикална канализация</t>
  </si>
  <si>
    <t>Доставка и монтаж на вентилационни шапки ф 110 PVC</t>
  </si>
  <si>
    <t>КОЛИЧЕСТВЕНО-СТОЙНОСТНА СМЕТКА - ПРИЛОЖЕНИЕ № 2</t>
  </si>
  <si>
    <t>Име на Възложител: МЕДИЦИНСКИ ФАКУЛТЕТ ПРИ ТРАКИЙСКИ УНИВЕРСИТЕТ - ГР. СТАРА ЗАГОРА</t>
  </si>
  <si>
    <t>Предмет на поръчката: "Демонтаж, доставка и монтаж на вертикални канализационни клонове и санитарни възли за сградата на Морфологичен блок на Медицински факултет при Тракийски университет - гр. Стара Загора"</t>
  </si>
  <si>
    <t>Описание на строително-монтажни работи (вертикални канализационни клонове)</t>
  </si>
  <si>
    <t>Описание на строително-монтажни работи (санитарни възли)</t>
  </si>
  <si>
    <t>ОБЩА ЦЕНА ЗА ИЗПЪЛНЕНИЕ НА ПОРЪЧКАТА БЕЗ ДДС: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</si>
</sst>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i/>
      <sz val="16"/>
      <name val="Cambria"/>
      <family val="1"/>
    </font>
    <font>
      <b/>
      <sz val="16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32" borderId="11" xfId="0" applyFont="1" applyFill="1" applyBorder="1" applyAlignment="1">
      <alignment horizontal="left" vertical="top" wrapText="1"/>
    </xf>
    <xf numFmtId="0" fontId="24" fillId="32" borderId="12" xfId="0" applyFont="1" applyFill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3" fillId="32" borderId="14" xfId="0" applyFont="1" applyFill="1" applyBorder="1" applyAlignment="1">
      <alignment horizontal="left" vertical="top" wrapText="1"/>
    </xf>
    <xf numFmtId="0" fontId="23" fillId="32" borderId="15" xfId="0" applyFont="1" applyFill="1" applyBorder="1" applyAlignment="1">
      <alignment horizontal="left" vertical="top" wrapText="1"/>
    </xf>
    <xf numFmtId="0" fontId="23" fillId="32" borderId="16" xfId="0" applyFont="1" applyFill="1" applyBorder="1" applyAlignment="1">
      <alignment horizontal="left" vertical="top" wrapText="1"/>
    </xf>
    <xf numFmtId="0" fontId="23" fillId="32" borderId="17" xfId="0" applyFont="1" applyFill="1" applyBorder="1" applyAlignment="1">
      <alignment horizontal="left" vertical="top" wrapText="1"/>
    </xf>
    <xf numFmtId="0" fontId="23" fillId="32" borderId="18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35" borderId="19" xfId="0" applyFont="1" applyFill="1" applyBorder="1" applyAlignment="1">
      <alignment horizontal="center" vertical="center"/>
    </xf>
    <xf numFmtId="0" fontId="22" fillId="36" borderId="19" xfId="55" applyNumberFormat="1" applyFont="1" applyFill="1" applyBorder="1" applyAlignment="1">
      <alignment horizontal="left" vertical="center" wrapText="1"/>
      <protection/>
    </xf>
    <xf numFmtId="0" fontId="22" fillId="35" borderId="19" xfId="55" applyFont="1" applyFill="1" applyBorder="1" applyAlignment="1">
      <alignment horizontal="center" vertical="center"/>
      <protection/>
    </xf>
    <xf numFmtId="0" fontId="22" fillId="37" borderId="19" xfId="55" applyNumberFormat="1" applyFont="1" applyFill="1" applyBorder="1" applyAlignment="1" applyProtection="1">
      <alignment horizontal="right" vertical="center" wrapText="1"/>
      <protection locked="0"/>
    </xf>
    <xf numFmtId="4" fontId="22" fillId="37" borderId="19" xfId="55" applyNumberFormat="1" applyFont="1" applyFill="1" applyBorder="1" applyAlignment="1">
      <alignment horizontal="right" vertical="center"/>
      <protection/>
    </xf>
    <xf numFmtId="4" fontId="22" fillId="38" borderId="19" xfId="55" applyNumberFormat="1" applyFont="1" applyFill="1" applyBorder="1" applyAlignment="1">
      <alignment horizontal="right" vertical="center"/>
      <protection/>
    </xf>
    <xf numFmtId="0" fontId="19" fillId="0" borderId="0" xfId="0" applyFont="1" applyAlignment="1">
      <alignment vertical="center"/>
    </xf>
    <xf numFmtId="0" fontId="25" fillId="36" borderId="19" xfId="55" applyNumberFormat="1" applyFont="1" applyFill="1" applyBorder="1" applyAlignment="1">
      <alignment horizontal="left" vertical="center" wrapText="1"/>
      <protection/>
    </xf>
    <xf numFmtId="0" fontId="24" fillId="0" borderId="19" xfId="0" applyFont="1" applyFill="1" applyBorder="1" applyAlignment="1">
      <alignment horizontal="center" vertical="center"/>
    </xf>
    <xf numFmtId="0" fontId="26" fillId="39" borderId="20" xfId="0" applyFont="1" applyFill="1" applyBorder="1" applyAlignment="1">
      <alignment horizontal="left" vertical="center" wrapText="1"/>
    </xf>
    <xf numFmtId="4" fontId="26" fillId="39" borderId="2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4" fontId="24" fillId="0" borderId="0" xfId="0" applyNumberFormat="1" applyFont="1" applyAlignment="1">
      <alignment/>
    </xf>
    <xf numFmtId="0" fontId="24" fillId="36" borderId="19" xfId="55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ceSchedules_Lot_3_revised_bg-10_PSI_BG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tabSelected="1" view="pageBreakPreview" zoomScale="85" zoomScaleSheetLayoutView="85" workbookViewId="0" topLeftCell="A1">
      <selection activeCell="D10" sqref="D10"/>
    </sheetView>
  </sheetViews>
  <sheetFormatPr defaultColWidth="9.140625" defaultRowHeight="12.75"/>
  <cols>
    <col min="1" max="2" width="9.140625" style="1" customWidth="1"/>
    <col min="3" max="3" width="6.28125" style="1" customWidth="1"/>
    <col min="4" max="4" width="75.00390625" style="1" customWidth="1"/>
    <col min="5" max="5" width="9.140625" style="1" customWidth="1"/>
    <col min="6" max="6" width="9.421875" style="1" customWidth="1"/>
    <col min="7" max="7" width="13.00390625" style="1" customWidth="1"/>
    <col min="8" max="8" width="13.8515625" style="1" bestFit="1" customWidth="1"/>
    <col min="9" max="16384" width="9.140625" style="1" customWidth="1"/>
  </cols>
  <sheetData>
    <row r="1" ht="19.5" customHeight="1"/>
    <row r="2" spans="3:8" ht="28.5" customHeight="1">
      <c r="C2" s="2" t="s">
        <v>54</v>
      </c>
      <c r="D2" s="3"/>
      <c r="E2" s="3"/>
      <c r="F2" s="3"/>
      <c r="G2" s="3"/>
      <c r="H2" s="3"/>
    </row>
    <row r="3" spans="3:8" ht="20.25">
      <c r="C3" s="4"/>
      <c r="D3" s="5"/>
      <c r="E3" s="5"/>
      <c r="F3" s="5"/>
      <c r="G3" s="5"/>
      <c r="H3" s="5"/>
    </row>
    <row r="4" spans="2:8" ht="20.25" customHeight="1">
      <c r="B4" s="6"/>
      <c r="C4" s="7" t="s">
        <v>55</v>
      </c>
      <c r="D4" s="8"/>
      <c r="E4" s="9"/>
      <c r="F4" s="9"/>
      <c r="G4" s="9"/>
      <c r="H4" s="10"/>
    </row>
    <row r="5" spans="2:8" ht="57" customHeight="1">
      <c r="B5" s="6"/>
      <c r="C5" s="11" t="s">
        <v>56</v>
      </c>
      <c r="D5" s="12"/>
      <c r="E5" s="12"/>
      <c r="F5" s="12"/>
      <c r="G5" s="12"/>
      <c r="H5" s="13"/>
    </row>
    <row r="6" spans="2:8" ht="15.75">
      <c r="B6" s="6"/>
      <c r="C6" s="14"/>
      <c r="D6" s="14"/>
      <c r="E6" s="14"/>
      <c r="F6" s="14"/>
      <c r="G6" s="14"/>
      <c r="H6" s="15"/>
    </row>
    <row r="7" spans="2:8" ht="12.75" customHeight="1">
      <c r="B7" s="6"/>
      <c r="C7" s="16" t="s">
        <v>5</v>
      </c>
      <c r="D7" s="16" t="s">
        <v>57</v>
      </c>
      <c r="E7" s="16" t="s">
        <v>4</v>
      </c>
      <c r="F7" s="16" t="s">
        <v>0</v>
      </c>
      <c r="G7" s="16" t="s">
        <v>2</v>
      </c>
      <c r="H7" s="17" t="s">
        <v>3</v>
      </c>
    </row>
    <row r="8" spans="2:8" ht="36.75" customHeight="1">
      <c r="B8" s="6"/>
      <c r="C8" s="16"/>
      <c r="D8" s="16"/>
      <c r="E8" s="16"/>
      <c r="F8" s="16"/>
      <c r="G8" s="16"/>
      <c r="H8" s="17"/>
    </row>
    <row r="9" spans="2:8" ht="15.75">
      <c r="B9" s="6"/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9">
        <v>6</v>
      </c>
    </row>
    <row r="10" spans="2:8" s="27" customFormat="1" ht="15.75">
      <c r="B10" s="20"/>
      <c r="C10" s="21">
        <v>1</v>
      </c>
      <c r="D10" s="22" t="s">
        <v>11</v>
      </c>
      <c r="E10" s="23" t="s">
        <v>7</v>
      </c>
      <c r="F10" s="24">
        <v>867</v>
      </c>
      <c r="G10" s="25"/>
      <c r="H10" s="26">
        <f>F10*G10</f>
        <v>0</v>
      </c>
    </row>
    <row r="11" spans="2:8" s="27" customFormat="1" ht="19.5" customHeight="1">
      <c r="B11" s="20"/>
      <c r="C11" s="21">
        <v>2</v>
      </c>
      <c r="D11" s="22" t="s">
        <v>12</v>
      </c>
      <c r="E11" s="23" t="s">
        <v>6</v>
      </c>
      <c r="F11" s="24">
        <v>225</v>
      </c>
      <c r="G11" s="25"/>
      <c r="H11" s="26">
        <f aca="true" t="shared" si="0" ref="H11:H28">F11*G11</f>
        <v>0</v>
      </c>
    </row>
    <row r="12" spans="2:8" s="27" customFormat="1" ht="15.75">
      <c r="B12" s="20"/>
      <c r="C12" s="21">
        <v>3</v>
      </c>
      <c r="D12" s="22" t="s">
        <v>13</v>
      </c>
      <c r="E12" s="23" t="s">
        <v>6</v>
      </c>
      <c r="F12" s="24">
        <v>225</v>
      </c>
      <c r="G12" s="25"/>
      <c r="H12" s="26">
        <f t="shared" si="0"/>
        <v>0</v>
      </c>
    </row>
    <row r="13" spans="2:8" s="27" customFormat="1" ht="15.75">
      <c r="B13" s="20"/>
      <c r="C13" s="21">
        <v>4</v>
      </c>
      <c r="D13" s="22" t="s">
        <v>14</v>
      </c>
      <c r="E13" s="23" t="s">
        <v>8</v>
      </c>
      <c r="F13" s="24">
        <v>0.2</v>
      </c>
      <c r="G13" s="25"/>
      <c r="H13" s="26">
        <f t="shared" si="0"/>
        <v>0</v>
      </c>
    </row>
    <row r="14" spans="2:8" s="27" customFormat="1" ht="15.75">
      <c r="B14" s="20"/>
      <c r="C14" s="21">
        <v>5</v>
      </c>
      <c r="D14" s="28" t="s">
        <v>15</v>
      </c>
      <c r="E14" s="23" t="s">
        <v>7</v>
      </c>
      <c r="F14" s="24">
        <v>825</v>
      </c>
      <c r="G14" s="25"/>
      <c r="H14" s="26">
        <f t="shared" si="0"/>
        <v>0</v>
      </c>
    </row>
    <row r="15" spans="2:8" s="27" customFormat="1" ht="15.75">
      <c r="B15" s="20"/>
      <c r="C15" s="21">
        <v>6</v>
      </c>
      <c r="D15" s="22" t="s">
        <v>16</v>
      </c>
      <c r="E15" s="23" t="s">
        <v>7</v>
      </c>
      <c r="F15" s="24">
        <v>42</v>
      </c>
      <c r="G15" s="25"/>
      <c r="H15" s="26">
        <f t="shared" si="0"/>
        <v>0</v>
      </c>
    </row>
    <row r="16" spans="2:8" s="27" customFormat="1" ht="15.75">
      <c r="B16" s="20"/>
      <c r="C16" s="21">
        <v>7</v>
      </c>
      <c r="D16" s="22" t="s">
        <v>17</v>
      </c>
      <c r="E16" s="23" t="s">
        <v>6</v>
      </c>
      <c r="F16" s="24">
        <v>211</v>
      </c>
      <c r="G16" s="25"/>
      <c r="H16" s="26">
        <f t="shared" si="0"/>
        <v>0</v>
      </c>
    </row>
    <row r="17" spans="2:8" s="27" customFormat="1" ht="15.75">
      <c r="B17" s="20"/>
      <c r="C17" s="21">
        <v>8</v>
      </c>
      <c r="D17" s="22" t="s">
        <v>18</v>
      </c>
      <c r="E17" s="23" t="s">
        <v>6</v>
      </c>
      <c r="F17" s="24">
        <v>14</v>
      </c>
      <c r="G17" s="25"/>
      <c r="H17" s="26">
        <f t="shared" si="0"/>
        <v>0</v>
      </c>
    </row>
    <row r="18" spans="2:8" s="27" customFormat="1" ht="15.75">
      <c r="B18" s="20"/>
      <c r="C18" s="21">
        <v>9</v>
      </c>
      <c r="D18" s="22" t="s">
        <v>19</v>
      </c>
      <c r="E18" s="23" t="s">
        <v>6</v>
      </c>
      <c r="F18" s="24">
        <v>211</v>
      </c>
      <c r="G18" s="25"/>
      <c r="H18" s="26">
        <f t="shared" si="0"/>
        <v>0</v>
      </c>
    </row>
    <row r="19" spans="2:8" s="27" customFormat="1" ht="15.75">
      <c r="B19" s="20"/>
      <c r="C19" s="21">
        <v>10</v>
      </c>
      <c r="D19" s="22" t="s">
        <v>53</v>
      </c>
      <c r="E19" s="23" t="s">
        <v>6</v>
      </c>
      <c r="F19" s="24">
        <v>17</v>
      </c>
      <c r="G19" s="25"/>
      <c r="H19" s="26">
        <f t="shared" si="0"/>
        <v>0</v>
      </c>
    </row>
    <row r="20" spans="2:8" s="27" customFormat="1" ht="15.75">
      <c r="B20" s="20"/>
      <c r="C20" s="21">
        <v>11</v>
      </c>
      <c r="D20" s="22" t="s">
        <v>20</v>
      </c>
      <c r="E20" s="23" t="s">
        <v>6</v>
      </c>
      <c r="F20" s="24">
        <v>2</v>
      </c>
      <c r="G20" s="25"/>
      <c r="H20" s="26">
        <f t="shared" si="0"/>
        <v>0</v>
      </c>
    </row>
    <row r="21" spans="2:8" s="27" customFormat="1" ht="15.75">
      <c r="B21" s="20"/>
      <c r="C21" s="29">
        <v>12</v>
      </c>
      <c r="D21" s="22" t="s">
        <v>21</v>
      </c>
      <c r="E21" s="23" t="s">
        <v>6</v>
      </c>
      <c r="F21" s="24">
        <v>64</v>
      </c>
      <c r="G21" s="25"/>
      <c r="H21" s="26">
        <f t="shared" si="0"/>
        <v>0</v>
      </c>
    </row>
    <row r="22" spans="2:8" s="27" customFormat="1" ht="15.75">
      <c r="B22" s="20"/>
      <c r="C22" s="21">
        <v>13</v>
      </c>
      <c r="D22" s="22" t="s">
        <v>22</v>
      </c>
      <c r="E22" s="23" t="s">
        <v>8</v>
      </c>
      <c r="F22" s="24">
        <v>20</v>
      </c>
      <c r="G22" s="25"/>
      <c r="H22" s="26">
        <f t="shared" si="0"/>
        <v>0</v>
      </c>
    </row>
    <row r="23" spans="2:8" s="27" customFormat="1" ht="15.75">
      <c r="B23" s="20"/>
      <c r="C23" s="29">
        <v>14</v>
      </c>
      <c r="D23" s="22" t="s">
        <v>23</v>
      </c>
      <c r="E23" s="23" t="s">
        <v>8</v>
      </c>
      <c r="F23" s="24">
        <v>20</v>
      </c>
      <c r="G23" s="25"/>
      <c r="H23" s="26">
        <f t="shared" si="0"/>
        <v>0</v>
      </c>
    </row>
    <row r="24" spans="2:8" s="27" customFormat="1" ht="15.75">
      <c r="B24" s="20"/>
      <c r="C24" s="21">
        <v>15</v>
      </c>
      <c r="D24" s="22" t="s">
        <v>24</v>
      </c>
      <c r="E24" s="23" t="s">
        <v>29</v>
      </c>
      <c r="F24" s="24">
        <v>1</v>
      </c>
      <c r="G24" s="25"/>
      <c r="H24" s="26">
        <f t="shared" si="0"/>
        <v>0</v>
      </c>
    </row>
    <row r="25" spans="2:8" s="27" customFormat="1" ht="15.75">
      <c r="B25" s="20"/>
      <c r="C25" s="29">
        <v>16</v>
      </c>
      <c r="D25" s="22" t="s">
        <v>25</v>
      </c>
      <c r="E25" s="23" t="s">
        <v>6</v>
      </c>
      <c r="F25" s="24">
        <v>16</v>
      </c>
      <c r="G25" s="25"/>
      <c r="H25" s="26">
        <f t="shared" si="0"/>
        <v>0</v>
      </c>
    </row>
    <row r="26" spans="2:8" s="27" customFormat="1" ht="31.5">
      <c r="B26" s="20"/>
      <c r="C26" s="21">
        <v>17</v>
      </c>
      <c r="D26" s="22" t="s">
        <v>26</v>
      </c>
      <c r="E26" s="23" t="s">
        <v>7</v>
      </c>
      <c r="F26" s="24">
        <v>48</v>
      </c>
      <c r="G26" s="25"/>
      <c r="H26" s="26">
        <f t="shared" si="0"/>
        <v>0</v>
      </c>
    </row>
    <row r="27" spans="2:8" s="27" customFormat="1" ht="15.75">
      <c r="B27" s="20"/>
      <c r="C27" s="21">
        <v>18</v>
      </c>
      <c r="D27" s="22" t="s">
        <v>27</v>
      </c>
      <c r="E27" s="23" t="s">
        <v>7</v>
      </c>
      <c r="F27" s="24">
        <v>20</v>
      </c>
      <c r="G27" s="25"/>
      <c r="H27" s="26">
        <f t="shared" si="0"/>
        <v>0</v>
      </c>
    </row>
    <row r="28" spans="2:8" s="27" customFormat="1" ht="15.75">
      <c r="B28" s="20"/>
      <c r="C28" s="21">
        <v>19</v>
      </c>
      <c r="D28" s="22" t="s">
        <v>28</v>
      </c>
      <c r="E28" s="23" t="s">
        <v>7</v>
      </c>
      <c r="F28" s="24">
        <v>867</v>
      </c>
      <c r="G28" s="25"/>
      <c r="H28" s="26">
        <f t="shared" si="0"/>
        <v>0</v>
      </c>
    </row>
    <row r="29" spans="2:8" s="27" customFormat="1" ht="15.75">
      <c r="B29" s="20"/>
      <c r="C29" s="21"/>
      <c r="D29" s="28" t="s">
        <v>9</v>
      </c>
      <c r="E29" s="23"/>
      <c r="F29" s="24"/>
      <c r="G29" s="25"/>
      <c r="H29" s="26">
        <f>SUM(H10:H28)</f>
        <v>0</v>
      </c>
    </row>
    <row r="30" spans="2:8" s="27" customFormat="1" ht="15.75">
      <c r="B30" s="20"/>
      <c r="C30" s="21"/>
      <c r="D30" s="28" t="s">
        <v>10</v>
      </c>
      <c r="E30" s="23"/>
      <c r="F30" s="24"/>
      <c r="G30" s="25"/>
      <c r="H30" s="26">
        <f>+H29*20%</f>
        <v>0</v>
      </c>
    </row>
    <row r="31" spans="2:8" ht="15.75">
      <c r="B31" s="6"/>
      <c r="C31" s="30"/>
      <c r="D31" s="30" t="s">
        <v>1</v>
      </c>
      <c r="E31" s="30"/>
      <c r="F31" s="30"/>
      <c r="G31" s="31"/>
      <c r="H31" s="31">
        <f>+H29+H30</f>
        <v>0</v>
      </c>
    </row>
    <row r="32" spans="2:8" s="35" customFormat="1" ht="15.75">
      <c r="B32" s="32"/>
      <c r="C32" s="33"/>
      <c r="D32" s="33"/>
      <c r="E32" s="33"/>
      <c r="F32" s="33"/>
      <c r="G32" s="34"/>
      <c r="H32" s="34"/>
    </row>
    <row r="33" spans="2:8" s="35" customFormat="1" ht="15.75">
      <c r="B33" s="32"/>
      <c r="C33" s="33"/>
      <c r="D33" s="33"/>
      <c r="E33" s="33"/>
      <c r="F33" s="33"/>
      <c r="G33" s="34"/>
      <c r="H33" s="34"/>
    </row>
    <row r="34" spans="3:8" s="6" customFormat="1" ht="6.75" customHeight="1">
      <c r="C34" s="36"/>
      <c r="H34" s="37"/>
    </row>
    <row r="35" spans="6:7" s="6" customFormat="1" ht="15.75" hidden="1">
      <c r="F35" s="38"/>
      <c r="G35" s="38"/>
    </row>
    <row r="36" spans="6:7" s="6" customFormat="1" ht="15.75" hidden="1">
      <c r="F36" s="38"/>
      <c r="G36" s="38"/>
    </row>
    <row r="37" spans="3:8" ht="28.5" customHeight="1" hidden="1">
      <c r="C37" s="2"/>
      <c r="D37" s="3"/>
      <c r="E37" s="3"/>
      <c r="F37" s="3"/>
      <c r="G37" s="3"/>
      <c r="H37" s="3"/>
    </row>
    <row r="38" spans="2:8" ht="20.25" customHeight="1">
      <c r="B38" s="6"/>
      <c r="C38" s="7" t="s">
        <v>55</v>
      </c>
      <c r="D38" s="8"/>
      <c r="E38" s="9"/>
      <c r="F38" s="9"/>
      <c r="G38" s="9"/>
      <c r="H38" s="10"/>
    </row>
    <row r="39" spans="2:8" ht="62.25" customHeight="1">
      <c r="B39" s="6"/>
      <c r="C39" s="11" t="s">
        <v>56</v>
      </c>
      <c r="D39" s="12"/>
      <c r="E39" s="12"/>
      <c r="F39" s="12"/>
      <c r="G39" s="12"/>
      <c r="H39" s="13"/>
    </row>
    <row r="40" spans="2:8" ht="12.75" customHeight="1">
      <c r="B40" s="6"/>
      <c r="C40" s="16" t="s">
        <v>5</v>
      </c>
      <c r="D40" s="16" t="s">
        <v>58</v>
      </c>
      <c r="E40" s="16" t="s">
        <v>4</v>
      </c>
      <c r="F40" s="16" t="s">
        <v>0</v>
      </c>
      <c r="G40" s="16" t="s">
        <v>2</v>
      </c>
      <c r="H40" s="17" t="s">
        <v>3</v>
      </c>
    </row>
    <row r="41" spans="2:8" ht="41.25" customHeight="1">
      <c r="B41" s="6"/>
      <c r="C41" s="16"/>
      <c r="D41" s="16"/>
      <c r="E41" s="16"/>
      <c r="F41" s="16"/>
      <c r="G41" s="16"/>
      <c r="H41" s="17"/>
    </row>
    <row r="42" spans="2:8" ht="15.75">
      <c r="B42" s="6"/>
      <c r="C42" s="18">
        <v>1</v>
      </c>
      <c r="D42" s="18">
        <v>2</v>
      </c>
      <c r="E42" s="18">
        <v>3</v>
      </c>
      <c r="F42" s="18">
        <v>4</v>
      </c>
      <c r="G42" s="18">
        <v>5</v>
      </c>
      <c r="H42" s="19">
        <v>6</v>
      </c>
    </row>
    <row r="43" spans="2:8" s="27" customFormat="1" ht="31.5">
      <c r="B43" s="20"/>
      <c r="C43" s="21">
        <v>1</v>
      </c>
      <c r="D43" s="22" t="s">
        <v>30</v>
      </c>
      <c r="E43" s="23" t="s">
        <v>7</v>
      </c>
      <c r="F43" s="24">
        <v>86</v>
      </c>
      <c r="G43" s="25"/>
      <c r="H43" s="26">
        <f>F43*G43</f>
        <v>0</v>
      </c>
    </row>
    <row r="44" spans="2:8" s="27" customFormat="1" ht="39.75" customHeight="1">
      <c r="B44" s="20"/>
      <c r="C44" s="21">
        <v>2</v>
      </c>
      <c r="D44" s="22" t="s">
        <v>31</v>
      </c>
      <c r="E44" s="23" t="s">
        <v>7</v>
      </c>
      <c r="F44" s="24">
        <v>35</v>
      </c>
      <c r="G44" s="25"/>
      <c r="H44" s="26">
        <f aca="true" t="shared" si="1" ref="H44:H65">F44*G44</f>
        <v>0</v>
      </c>
    </row>
    <row r="45" spans="2:8" s="27" customFormat="1" ht="31.5">
      <c r="B45" s="20"/>
      <c r="C45" s="21">
        <v>3</v>
      </c>
      <c r="D45" s="22" t="s">
        <v>32</v>
      </c>
      <c r="E45" s="23" t="s">
        <v>7</v>
      </c>
      <c r="F45" s="24">
        <v>12</v>
      </c>
      <c r="G45" s="25"/>
      <c r="H45" s="26">
        <f t="shared" si="1"/>
        <v>0</v>
      </c>
    </row>
    <row r="46" spans="2:8" s="27" customFormat="1" ht="15.75">
      <c r="B46" s="20"/>
      <c r="C46" s="21">
        <v>4</v>
      </c>
      <c r="D46" s="22" t="s">
        <v>33</v>
      </c>
      <c r="E46" s="23" t="s">
        <v>7</v>
      </c>
      <c r="F46" s="24">
        <v>34</v>
      </c>
      <c r="G46" s="25"/>
      <c r="H46" s="26">
        <f t="shared" si="1"/>
        <v>0</v>
      </c>
    </row>
    <row r="47" spans="2:8" s="27" customFormat="1" ht="15.75">
      <c r="B47" s="20"/>
      <c r="C47" s="21">
        <v>5</v>
      </c>
      <c r="D47" s="28" t="s">
        <v>34</v>
      </c>
      <c r="E47" s="23" t="s">
        <v>6</v>
      </c>
      <c r="F47" s="24">
        <v>4</v>
      </c>
      <c r="G47" s="25"/>
      <c r="H47" s="26">
        <f t="shared" si="1"/>
        <v>0</v>
      </c>
    </row>
    <row r="48" spans="2:8" s="27" customFormat="1" ht="15.75">
      <c r="B48" s="20"/>
      <c r="C48" s="21">
        <v>6</v>
      </c>
      <c r="D48" s="22" t="s">
        <v>35</v>
      </c>
      <c r="E48" s="23" t="s">
        <v>6</v>
      </c>
      <c r="F48" s="24">
        <v>44</v>
      </c>
      <c r="G48" s="25"/>
      <c r="H48" s="26">
        <f t="shared" si="1"/>
        <v>0</v>
      </c>
    </row>
    <row r="49" spans="2:8" s="27" customFormat="1" ht="15.75">
      <c r="B49" s="20"/>
      <c r="C49" s="21">
        <v>7</v>
      </c>
      <c r="D49" s="22" t="s">
        <v>36</v>
      </c>
      <c r="E49" s="23" t="s">
        <v>6</v>
      </c>
      <c r="F49" s="24">
        <v>16</v>
      </c>
      <c r="G49" s="25"/>
      <c r="H49" s="26">
        <f t="shared" si="1"/>
        <v>0</v>
      </c>
    </row>
    <row r="50" spans="2:8" s="27" customFormat="1" ht="31.5">
      <c r="B50" s="20"/>
      <c r="C50" s="21">
        <v>8</v>
      </c>
      <c r="D50" s="22" t="s">
        <v>37</v>
      </c>
      <c r="E50" s="23" t="s">
        <v>6</v>
      </c>
      <c r="F50" s="24">
        <v>24</v>
      </c>
      <c r="G50" s="25"/>
      <c r="H50" s="26">
        <f t="shared" si="1"/>
        <v>0</v>
      </c>
    </row>
    <row r="51" spans="2:8" s="27" customFormat="1" ht="33" customHeight="1">
      <c r="B51" s="20"/>
      <c r="C51" s="21">
        <v>9</v>
      </c>
      <c r="D51" s="22" t="s">
        <v>38</v>
      </c>
      <c r="E51" s="23" t="s">
        <v>6</v>
      </c>
      <c r="F51" s="24">
        <v>34</v>
      </c>
      <c r="G51" s="25"/>
      <c r="H51" s="26">
        <f t="shared" si="1"/>
        <v>0</v>
      </c>
    </row>
    <row r="52" spans="2:8" s="27" customFormat="1" ht="15.75">
      <c r="B52" s="20"/>
      <c r="C52" s="21">
        <v>10</v>
      </c>
      <c r="D52" s="22" t="s">
        <v>39</v>
      </c>
      <c r="E52" s="23" t="s">
        <v>7</v>
      </c>
      <c r="F52" s="24">
        <v>133</v>
      </c>
      <c r="G52" s="25"/>
      <c r="H52" s="26">
        <f t="shared" si="1"/>
        <v>0</v>
      </c>
    </row>
    <row r="53" spans="2:8" s="27" customFormat="1" ht="15.75">
      <c r="B53" s="20"/>
      <c r="C53" s="21">
        <v>11</v>
      </c>
      <c r="D53" s="22" t="s">
        <v>40</v>
      </c>
      <c r="E53" s="23" t="s">
        <v>7</v>
      </c>
      <c r="F53" s="24">
        <v>133</v>
      </c>
      <c r="G53" s="25"/>
      <c r="H53" s="26">
        <f t="shared" si="1"/>
        <v>0</v>
      </c>
    </row>
    <row r="54" spans="2:8" s="27" customFormat="1" ht="15.75">
      <c r="B54" s="20"/>
      <c r="C54" s="29">
        <v>12</v>
      </c>
      <c r="D54" s="22" t="s">
        <v>41</v>
      </c>
      <c r="E54" s="23" t="s">
        <v>6</v>
      </c>
      <c r="F54" s="24">
        <v>34</v>
      </c>
      <c r="G54" s="25"/>
      <c r="H54" s="26">
        <f t="shared" si="1"/>
        <v>0</v>
      </c>
    </row>
    <row r="55" spans="2:8" s="27" customFormat="1" ht="15.75">
      <c r="B55" s="20"/>
      <c r="C55" s="21">
        <v>13</v>
      </c>
      <c r="D55" s="22" t="s">
        <v>42</v>
      </c>
      <c r="E55" s="23" t="s">
        <v>7</v>
      </c>
      <c r="F55" s="24">
        <v>57</v>
      </c>
      <c r="G55" s="25"/>
      <c r="H55" s="26">
        <f t="shared" si="1"/>
        <v>0</v>
      </c>
    </row>
    <row r="56" spans="2:8" s="27" customFormat="1" ht="15.75">
      <c r="B56" s="20"/>
      <c r="C56" s="29">
        <v>14</v>
      </c>
      <c r="D56" s="22" t="s">
        <v>43</v>
      </c>
      <c r="E56" s="23" t="s">
        <v>7</v>
      </c>
      <c r="F56" s="24">
        <v>24</v>
      </c>
      <c r="G56" s="25"/>
      <c r="H56" s="26">
        <f t="shared" si="1"/>
        <v>0</v>
      </c>
    </row>
    <row r="57" spans="2:8" s="27" customFormat="1" ht="15.75">
      <c r="B57" s="20"/>
      <c r="C57" s="21">
        <v>15</v>
      </c>
      <c r="D57" s="22" t="s">
        <v>44</v>
      </c>
      <c r="E57" s="23" t="s">
        <v>6</v>
      </c>
      <c r="F57" s="24">
        <v>29</v>
      </c>
      <c r="G57" s="25"/>
      <c r="H57" s="26">
        <f t="shared" si="1"/>
        <v>0</v>
      </c>
    </row>
    <row r="58" spans="2:8" s="27" customFormat="1" ht="34.5" customHeight="1">
      <c r="B58" s="20"/>
      <c r="C58" s="29">
        <v>16</v>
      </c>
      <c r="D58" s="22" t="s">
        <v>45</v>
      </c>
      <c r="E58" s="23" t="s">
        <v>6</v>
      </c>
      <c r="F58" s="24">
        <v>29</v>
      </c>
      <c r="G58" s="25"/>
      <c r="H58" s="26">
        <f t="shared" si="1"/>
        <v>0</v>
      </c>
    </row>
    <row r="59" spans="2:8" s="27" customFormat="1" ht="15.75">
      <c r="B59" s="20"/>
      <c r="C59" s="21">
        <v>17</v>
      </c>
      <c r="D59" s="22" t="s">
        <v>46</v>
      </c>
      <c r="E59" s="23" t="s">
        <v>6</v>
      </c>
      <c r="F59" s="24">
        <v>29</v>
      </c>
      <c r="G59" s="25"/>
      <c r="H59" s="26">
        <f t="shared" si="1"/>
        <v>0</v>
      </c>
    </row>
    <row r="60" spans="2:8" s="27" customFormat="1" ht="15.75">
      <c r="B60" s="20"/>
      <c r="C60" s="21">
        <v>18</v>
      </c>
      <c r="D60" s="22" t="s">
        <v>47</v>
      </c>
      <c r="E60" s="23" t="s">
        <v>6</v>
      </c>
      <c r="F60" s="24">
        <v>29</v>
      </c>
      <c r="G60" s="25"/>
      <c r="H60" s="26">
        <f t="shared" si="1"/>
        <v>0</v>
      </c>
    </row>
    <row r="61" spans="2:8" s="27" customFormat="1" ht="15.75">
      <c r="B61" s="20"/>
      <c r="C61" s="21">
        <v>19</v>
      </c>
      <c r="D61" s="22" t="s">
        <v>48</v>
      </c>
      <c r="E61" s="23" t="s">
        <v>6</v>
      </c>
      <c r="F61" s="24">
        <v>24</v>
      </c>
      <c r="G61" s="25"/>
      <c r="H61" s="26">
        <f t="shared" si="1"/>
        <v>0</v>
      </c>
    </row>
    <row r="62" spans="2:8" s="27" customFormat="1" ht="30.75" customHeight="1">
      <c r="B62" s="20"/>
      <c r="C62" s="21">
        <v>20</v>
      </c>
      <c r="D62" s="22" t="s">
        <v>49</v>
      </c>
      <c r="E62" s="23" t="s">
        <v>6</v>
      </c>
      <c r="F62" s="24">
        <v>40</v>
      </c>
      <c r="G62" s="25"/>
      <c r="H62" s="26">
        <f t="shared" si="1"/>
        <v>0</v>
      </c>
    </row>
    <row r="63" spans="2:8" s="27" customFormat="1" ht="15.75">
      <c r="B63" s="20"/>
      <c r="C63" s="21">
        <v>21</v>
      </c>
      <c r="D63" s="22" t="s">
        <v>50</v>
      </c>
      <c r="E63" s="23" t="s">
        <v>6</v>
      </c>
      <c r="F63" s="24">
        <v>24</v>
      </c>
      <c r="G63" s="25"/>
      <c r="H63" s="26">
        <f t="shared" si="1"/>
        <v>0</v>
      </c>
    </row>
    <row r="64" spans="2:8" s="27" customFormat="1" ht="31.5">
      <c r="B64" s="20"/>
      <c r="C64" s="21">
        <v>22</v>
      </c>
      <c r="D64" s="22" t="s">
        <v>51</v>
      </c>
      <c r="E64" s="23" t="s">
        <v>6</v>
      </c>
      <c r="F64" s="24">
        <v>16</v>
      </c>
      <c r="G64" s="25"/>
      <c r="H64" s="26">
        <f t="shared" si="1"/>
        <v>0</v>
      </c>
    </row>
    <row r="65" spans="2:8" s="27" customFormat="1" ht="15.75">
      <c r="B65" s="20"/>
      <c r="C65" s="21">
        <v>23</v>
      </c>
      <c r="D65" s="22" t="s">
        <v>52</v>
      </c>
      <c r="E65" s="23" t="s">
        <v>7</v>
      </c>
      <c r="F65" s="24">
        <v>81</v>
      </c>
      <c r="G65" s="25"/>
      <c r="H65" s="26">
        <f t="shared" si="1"/>
        <v>0</v>
      </c>
    </row>
    <row r="66" spans="2:8" s="27" customFormat="1" ht="15.75">
      <c r="B66" s="20"/>
      <c r="C66" s="21"/>
      <c r="D66" s="28" t="s">
        <v>9</v>
      </c>
      <c r="E66" s="23"/>
      <c r="F66" s="24"/>
      <c r="G66" s="25"/>
      <c r="H66" s="26">
        <f>SUM(H43:H65)</f>
        <v>0</v>
      </c>
    </row>
    <row r="67" spans="2:8" s="27" customFormat="1" ht="15.75">
      <c r="B67" s="20"/>
      <c r="C67" s="21"/>
      <c r="D67" s="28" t="s">
        <v>10</v>
      </c>
      <c r="E67" s="23"/>
      <c r="F67" s="24"/>
      <c r="G67" s="25"/>
      <c r="H67" s="26">
        <f>+H66*20%</f>
        <v>0</v>
      </c>
    </row>
    <row r="68" spans="2:8" ht="15.75">
      <c r="B68" s="6"/>
      <c r="C68" s="30"/>
      <c r="D68" s="30" t="s">
        <v>1</v>
      </c>
      <c r="E68" s="30"/>
      <c r="F68" s="30"/>
      <c r="G68" s="31"/>
      <c r="H68" s="31">
        <f>+H66+H67</f>
        <v>0</v>
      </c>
    </row>
    <row r="69" spans="3:8" s="6" customFormat="1" ht="15.75">
      <c r="C69" s="36"/>
      <c r="D69" s="39"/>
      <c r="G69" s="37"/>
      <c r="H69" s="37"/>
    </row>
    <row r="70" spans="3:8" s="6" customFormat="1" ht="39" customHeight="1">
      <c r="C70" s="36"/>
      <c r="D70" s="40" t="s">
        <v>59</v>
      </c>
      <c r="G70" s="37"/>
      <c r="H70" s="37"/>
    </row>
    <row r="71" spans="3:8" s="6" customFormat="1" ht="15.75">
      <c r="C71" s="36"/>
      <c r="D71" s="39"/>
      <c r="G71" s="37"/>
      <c r="H71" s="37"/>
    </row>
    <row r="72" spans="4:5" s="6" customFormat="1" ht="15.75">
      <c r="D72" s="37"/>
      <c r="E72" s="37"/>
    </row>
    <row r="73" spans="3:7" s="6" customFormat="1" ht="15.75">
      <c r="C73" s="38"/>
      <c r="D73" s="37"/>
      <c r="E73" s="37"/>
      <c r="F73" s="38"/>
      <c r="G73" s="38"/>
    </row>
    <row r="74" spans="6:7" s="6" customFormat="1" ht="15.75">
      <c r="F74" s="38"/>
      <c r="G74" s="38"/>
    </row>
  </sheetData>
  <sheetProtection/>
  <mergeCells count="18">
    <mergeCell ref="C2:H2"/>
    <mergeCell ref="C7:C8"/>
    <mergeCell ref="D7:D8"/>
    <mergeCell ref="E7:E8"/>
    <mergeCell ref="F7:F8"/>
    <mergeCell ref="G7:G8"/>
    <mergeCell ref="H7:H8"/>
    <mergeCell ref="C5:H5"/>
    <mergeCell ref="C4:H4"/>
    <mergeCell ref="C37:H37"/>
    <mergeCell ref="C38:H38"/>
    <mergeCell ref="C39:H39"/>
    <mergeCell ref="C40:C41"/>
    <mergeCell ref="D40:D41"/>
    <mergeCell ref="E40:E41"/>
    <mergeCell ref="F40:F41"/>
    <mergeCell ref="G40:G41"/>
    <mergeCell ref="H40:H41"/>
  </mergeCells>
  <conditionalFormatting sqref="H43:H67 H10:H30">
    <cfRule type="cellIs" priority="49" dxfId="0" operator="equal" stopIfTrue="1">
      <formula>0</formula>
    </cfRule>
  </conditionalFormatting>
  <printOptions/>
  <pageMargins left="0.25" right="0.25" top="0.24" bottom="0.49" header="0.25" footer="0.3"/>
  <pageSetup fitToHeight="0" fitToWidth="1" horizontalDpi="600" verticalDpi="600" orientation="portrait" scale="82" r:id="rId1"/>
  <headerFooter alignWithMargins="0">
    <oddFooter>&amp;R&amp;8стр.&amp;P от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Kolichestvena smetka</dc:title>
  <dc:subject/>
  <dc:creator>GA</dc:creator>
  <cp:keywords/>
  <dc:description/>
  <cp:lastModifiedBy>PC2</cp:lastModifiedBy>
  <cp:lastPrinted>2016-02-03T07:23:53Z</cp:lastPrinted>
  <dcterms:created xsi:type="dcterms:W3CDTF">2000-04-10T10:46:44Z</dcterms:created>
  <dcterms:modified xsi:type="dcterms:W3CDTF">2016-02-16T07:11:48Z</dcterms:modified>
  <cp:category/>
  <cp:version/>
  <cp:contentType/>
  <cp:contentStatus/>
  <cp:revision>1</cp:revision>
</cp:coreProperties>
</file>